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kanazawa\AppData\Local\Microsoft\Windows\INetCache\Content.Outlook\9C1ZONYU\"/>
    </mc:Choice>
  </mc:AlternateContent>
  <xr:revisionPtr revIDLastSave="0" documentId="13_ncr:1_{B12ADA77-F317-4F9D-A8A4-9BEF7A5E8F4A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細則5" sheetId="4" r:id="rId1"/>
    <sheet name="別表(期初被災用)" sheetId="6" r:id="rId2"/>
  </sheets>
  <definedNames>
    <definedName name="_Hlk129595485" localSheetId="1">'別表(期初被災用)'!$B$28</definedName>
    <definedName name="_xlnm.Print_Area" localSheetId="0">細則5!$A$1:$T$39</definedName>
    <definedName name="_xlnm.Print_Area" localSheetId="1">'別表(期初被災用)'!$A$1:$U$38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D6" i="6" s="1"/>
  <c r="Q6" i="6" s="1"/>
  <c r="C7" i="6"/>
  <c r="D7" i="6" s="1"/>
  <c r="Q7" i="6" s="1"/>
  <c r="C8" i="6"/>
  <c r="D8" i="6" s="1"/>
  <c r="Q8" i="6" s="1"/>
  <c r="C10" i="6"/>
  <c r="D10" i="6" s="1"/>
  <c r="Q10" i="6" s="1"/>
  <c r="C11" i="6"/>
  <c r="D11" i="6" s="1"/>
  <c r="Q11" i="6" s="1"/>
  <c r="C12" i="6"/>
  <c r="D12" i="6" s="1"/>
  <c r="C14" i="6"/>
  <c r="D14" i="6" s="1"/>
  <c r="C15" i="6"/>
  <c r="D15" i="6" s="1"/>
  <c r="C16" i="6"/>
  <c r="D16" i="6" s="1"/>
  <c r="C18" i="6"/>
  <c r="D18" i="6" s="1"/>
  <c r="C19" i="6"/>
  <c r="D19" i="6" s="1"/>
  <c r="Q19" i="6" s="1"/>
  <c r="C20" i="6"/>
  <c r="D20" i="6" s="1"/>
  <c r="Q26" i="6"/>
  <c r="I26" i="6"/>
  <c r="Q24" i="6"/>
  <c r="M24" i="6"/>
  <c r="I24" i="6"/>
  <c r="Z7" i="6"/>
  <c r="M26" i="6" l="1"/>
  <c r="Q9" i="6"/>
  <c r="Q14" i="6"/>
  <c r="I14" i="6"/>
  <c r="I18" i="6"/>
  <c r="Q18" i="6"/>
  <c r="Q12" i="6"/>
  <c r="Q13" i="6" s="1"/>
  <c r="I12" i="6"/>
  <c r="Q15" i="6"/>
  <c r="I15" i="6"/>
  <c r="I16" i="6"/>
  <c r="Q16" i="6"/>
  <c r="I19" i="6"/>
  <c r="I20" i="6"/>
  <c r="Q20" i="6"/>
  <c r="I6" i="6"/>
  <c r="I8" i="6"/>
  <c r="M8" i="6" s="1"/>
  <c r="I11" i="6"/>
  <c r="M11" i="6" s="1"/>
  <c r="I10" i="6"/>
  <c r="I7" i="6"/>
  <c r="M7" i="6" s="1"/>
  <c r="I13" i="6" l="1"/>
  <c r="M12" i="6"/>
  <c r="Q17" i="6"/>
  <c r="M16" i="6"/>
  <c r="M10" i="6"/>
  <c r="M15" i="6"/>
  <c r="Q21" i="6"/>
  <c r="M19" i="6"/>
  <c r="M20" i="6"/>
  <c r="I17" i="6"/>
  <c r="I21" i="6"/>
  <c r="I9" i="6"/>
  <c r="M14" i="6"/>
  <c r="M6" i="6"/>
  <c r="M18" i="6"/>
  <c r="Q22" i="6" l="1"/>
  <c r="M13" i="6"/>
  <c r="I22" i="6"/>
  <c r="M9" i="6"/>
  <c r="M21" i="6"/>
  <c r="M17" i="6"/>
  <c r="M22" i="6" l="1"/>
</calcChain>
</file>

<file path=xl/sharedStrings.xml><?xml version="1.0" encoding="utf-8"?>
<sst xmlns="http://schemas.openxmlformats.org/spreadsheetml/2006/main" count="66" uniqueCount="57">
  <si>
    <t>（加入生産者―養鶏協会）</t>
    <rPh sb="1" eb="6">
      <t>カニュウセイサンシャ</t>
    </rPh>
    <rPh sb="7" eb="11">
      <t>ヨウケイキョウカイ</t>
    </rPh>
    <phoneticPr fontId="1"/>
  </si>
  <si>
    <t>令和</t>
    <rPh sb="0" eb="2">
      <t>レイワ</t>
    </rPh>
    <phoneticPr fontId="1"/>
  </si>
  <si>
    <t>一般社団法人　日本養鶏協会（以下「甲」という。）と加入生産者（以下「乙」</t>
    <rPh sb="0" eb="6">
      <t>イッパンシャダンホウジン</t>
    </rPh>
    <rPh sb="7" eb="13">
      <t>ニホンヨウケイキョウカイ</t>
    </rPh>
    <rPh sb="14" eb="16">
      <t>イカ</t>
    </rPh>
    <rPh sb="17" eb="18">
      <t>コウ</t>
    </rPh>
    <rPh sb="25" eb="30">
      <t>カニュウセイサンシャ</t>
    </rPh>
    <rPh sb="31" eb="33">
      <t>イカ</t>
    </rPh>
    <rPh sb="34" eb="35">
      <t>オツ</t>
    </rPh>
    <phoneticPr fontId="1"/>
  </si>
  <si>
    <t>記</t>
    <rPh sb="0" eb="1">
      <t>キ</t>
    </rPh>
    <phoneticPr fontId="1"/>
  </si>
  <si>
    <t>上記覚書の証として、この覚書を２通作成し、甲・乙各１通を保有するものとする。</t>
    <rPh sb="0" eb="2">
      <t>ジョウキ</t>
    </rPh>
    <rPh sb="2" eb="4">
      <t>オボエガキ</t>
    </rPh>
    <rPh sb="5" eb="6">
      <t>アカシ</t>
    </rPh>
    <rPh sb="12" eb="14">
      <t>オボエガキ</t>
    </rPh>
    <rPh sb="16" eb="17">
      <t>ツウ</t>
    </rPh>
    <rPh sb="17" eb="19">
      <t>サクセイ</t>
    </rPh>
    <rPh sb="21" eb="22">
      <t>コウ</t>
    </rPh>
    <rPh sb="23" eb="24">
      <t>オツ</t>
    </rPh>
    <rPh sb="24" eb="25">
      <t>カク</t>
    </rPh>
    <rPh sb="26" eb="27">
      <t>ツウ</t>
    </rPh>
    <rPh sb="28" eb="30">
      <t>ホユウ</t>
    </rPh>
    <phoneticPr fontId="1"/>
  </si>
  <si>
    <t>甲</t>
    <rPh sb="0" eb="1">
      <t>コウ</t>
    </rPh>
    <phoneticPr fontId="1"/>
  </si>
  <si>
    <t>法人名</t>
    <rPh sb="0" eb="3">
      <t>ホウジンメイ</t>
    </rPh>
    <phoneticPr fontId="1"/>
  </si>
  <si>
    <t>住　所</t>
    <rPh sb="0" eb="1">
      <t>スミ</t>
    </rPh>
    <rPh sb="2" eb="3">
      <t>ショ</t>
    </rPh>
    <phoneticPr fontId="1"/>
  </si>
  <si>
    <t>東京都中央区新川２－６－１６</t>
    <rPh sb="0" eb="3">
      <t>トウキョウト</t>
    </rPh>
    <rPh sb="3" eb="6">
      <t>チュウオウク</t>
    </rPh>
    <rPh sb="6" eb="8">
      <t>シンカワ</t>
    </rPh>
    <phoneticPr fontId="1"/>
  </si>
  <si>
    <t>一般社団法人　日本養鶏協会</t>
    <rPh sb="0" eb="2">
      <t>イッパン</t>
    </rPh>
    <rPh sb="2" eb="6">
      <t>シャダンホウジン</t>
    </rPh>
    <rPh sb="7" eb="11">
      <t>ニホンヨウケイ</t>
    </rPh>
    <rPh sb="11" eb="13">
      <t>キョウカイ</t>
    </rPh>
    <phoneticPr fontId="1"/>
  </si>
  <si>
    <t>乙</t>
    <rPh sb="0" eb="1">
      <t>オツ</t>
    </rPh>
    <phoneticPr fontId="1"/>
  </si>
  <si>
    <t>第１四半期計</t>
    <rPh sb="0" eb="1">
      <t>ダイ</t>
    </rPh>
    <rPh sb="2" eb="5">
      <t>シハンキ</t>
    </rPh>
    <rPh sb="5" eb="6">
      <t>ケイ</t>
    </rPh>
    <phoneticPr fontId="1"/>
  </si>
  <si>
    <t>第２四半期計</t>
    <rPh sb="0" eb="1">
      <t>ダイ</t>
    </rPh>
    <rPh sb="2" eb="5">
      <t>シハンキ</t>
    </rPh>
    <rPh sb="5" eb="6">
      <t>ケイ</t>
    </rPh>
    <phoneticPr fontId="1"/>
  </si>
  <si>
    <t>第３四半期計</t>
    <rPh sb="0" eb="1">
      <t>ダイ</t>
    </rPh>
    <rPh sb="2" eb="5">
      <t>シハンキ</t>
    </rPh>
    <rPh sb="5" eb="6">
      <t>ケイ</t>
    </rPh>
    <phoneticPr fontId="1"/>
  </si>
  <si>
    <t>第４四半期計</t>
    <rPh sb="0" eb="1">
      <t>ダイ</t>
    </rPh>
    <rPh sb="2" eb="5">
      <t>シハンキ</t>
    </rPh>
    <rPh sb="5" eb="6">
      <t>ケイ</t>
    </rPh>
    <phoneticPr fontId="1"/>
  </si>
  <si>
    <t>年間合計</t>
    <rPh sb="0" eb="4">
      <t>ネンカンゴウケイ</t>
    </rPh>
    <phoneticPr fontId="1"/>
  </si>
  <si>
    <t>変更の理由</t>
    <rPh sb="0" eb="2">
      <t>ヘンコウ</t>
    </rPh>
    <rPh sb="3" eb="5">
      <t>リユウ</t>
    </rPh>
    <phoneticPr fontId="1"/>
  </si>
  <si>
    <t>添付書類：変更の理由を証明する関係書類</t>
    <rPh sb="0" eb="4">
      <t>テンプショルイ</t>
    </rPh>
    <rPh sb="5" eb="7">
      <t>ヘンコウ</t>
    </rPh>
    <rPh sb="8" eb="10">
      <t>リユウ</t>
    </rPh>
    <rPh sb="11" eb="13">
      <t>ショウメイ</t>
    </rPh>
    <rPh sb="15" eb="17">
      <t>カンケイ</t>
    </rPh>
    <rPh sb="17" eb="19">
      <t>ショルイ</t>
    </rPh>
    <phoneticPr fontId="1"/>
  </si>
  <si>
    <t>加入生産者番号Ｋ</t>
    <rPh sb="0" eb="2">
      <t>カニュウ</t>
    </rPh>
    <rPh sb="2" eb="5">
      <t>セイサンシャ</t>
    </rPh>
    <rPh sb="5" eb="7">
      <t>バンゴウ</t>
    </rPh>
    <phoneticPr fontId="1"/>
  </si>
  <si>
    <t>細則様式-5</t>
    <rPh sb="0" eb="2">
      <t>サイソク</t>
    </rPh>
    <rPh sb="2" eb="4">
      <t>ヨウシキ</t>
    </rPh>
    <phoneticPr fontId="1"/>
  </si>
  <si>
    <t>年度　年次契約対象数量変更覚書</t>
    <rPh sb="0" eb="2">
      <t>ネンド</t>
    </rPh>
    <phoneticPr fontId="1"/>
  </si>
  <si>
    <t>会　長</t>
    <rPh sb="0" eb="1">
      <t>カイ</t>
    </rPh>
    <rPh sb="2" eb="3">
      <t>チョウ</t>
    </rPh>
    <phoneticPr fontId="1"/>
  </si>
  <si>
    <t>別　表</t>
    <rPh sb="0" eb="1">
      <t>ベツ</t>
    </rPh>
    <rPh sb="2" eb="3">
      <t>ヒョウ</t>
    </rPh>
    <phoneticPr fontId="1"/>
  </si>
  <si>
    <t>氏名又は法人
の代表者名</t>
    <rPh sb="0" eb="3">
      <t>シメイマタ</t>
    </rPh>
    <rPh sb="8" eb="11">
      <t>ダイヒョウシャ</t>
    </rPh>
    <rPh sb="11" eb="12">
      <t>メイ</t>
    </rPh>
    <phoneticPr fontId="1"/>
  </si>
  <si>
    <t>[押印省略]</t>
    <rPh sb="1" eb="5">
      <t>オウインショウリャク</t>
    </rPh>
    <phoneticPr fontId="1"/>
  </si>
  <si>
    <r>
      <t>確認者電話番号</t>
    </r>
    <r>
      <rPr>
        <sz val="10"/>
        <color theme="1"/>
        <rFont val="ＭＳ ゴシック"/>
        <family val="3"/>
        <charset val="128"/>
      </rPr>
      <t>(日中連絡が取れる番号)</t>
    </r>
    <phoneticPr fontId="1"/>
  </si>
  <si>
    <r>
      <t>変更前契約数量</t>
    </r>
    <r>
      <rPr>
        <vertAlign val="superscript"/>
        <sz val="11"/>
        <rFont val="ＭＳ ゴシック"/>
        <family val="3"/>
        <charset val="128"/>
      </rPr>
      <t>*1</t>
    </r>
    <r>
      <rPr>
        <sz val="11"/>
        <rFont val="ＭＳ ゴシック"/>
        <family val="3"/>
        <charset val="128"/>
      </rPr>
      <t xml:space="preserve">
(A)</t>
    </r>
    <rPh sb="0" eb="3">
      <t>ヘンコウマエ</t>
    </rPh>
    <rPh sb="3" eb="7">
      <t>ケイヤクスウリョウ</t>
    </rPh>
    <phoneticPr fontId="1"/>
  </si>
  <si>
    <r>
      <t>変更数量</t>
    </r>
    <r>
      <rPr>
        <vertAlign val="superscript"/>
        <sz val="11"/>
        <rFont val="ＭＳ ゴシック"/>
        <family val="3"/>
        <charset val="128"/>
      </rPr>
      <t>*1</t>
    </r>
    <r>
      <rPr>
        <sz val="11"/>
        <rFont val="ＭＳ ゴシック"/>
        <family val="3"/>
        <charset val="128"/>
      </rPr>
      <t xml:space="preserve">
(B)</t>
    </r>
    <rPh sb="0" eb="2">
      <t>ヘンコウ</t>
    </rPh>
    <rPh sb="2" eb="4">
      <t>スウリョウ</t>
    </rPh>
    <phoneticPr fontId="1"/>
  </si>
  <si>
    <r>
      <t>採卵鶏成鶏めす飼養羽数</t>
    </r>
    <r>
      <rPr>
        <vertAlign val="superscript"/>
        <sz val="12"/>
        <color theme="1"/>
        <rFont val="ＭＳ ゴシック"/>
        <family val="3"/>
        <charset val="128"/>
      </rPr>
      <t>*1</t>
    </r>
    <rPh sb="0" eb="3">
      <t>サイランケイ</t>
    </rPh>
    <rPh sb="3" eb="5">
      <t>セイケイ</t>
    </rPh>
    <rPh sb="7" eb="11">
      <t>シヨウハスウ</t>
    </rPh>
    <phoneticPr fontId="1"/>
  </si>
  <si>
    <t>＊１：　算定方法は、既に提出した当該年度の鶏卵価格差補塡等年次契約書の第１
　条（１）及び（２）のそれぞれ（※１）及び（※２）を参照すること。</t>
    <rPh sb="27" eb="28">
      <t>テン</t>
    </rPh>
    <phoneticPr fontId="1"/>
  </si>
  <si>
    <r>
      <t>１羽当りの日別契約数量
(g)</t>
    </r>
    <r>
      <rPr>
        <vertAlign val="superscript"/>
        <sz val="12"/>
        <color theme="1"/>
        <rFont val="ＭＳ ゴシック"/>
        <family val="3"/>
        <charset val="128"/>
      </rPr>
      <t>*1</t>
    </r>
    <rPh sb="1" eb="2">
      <t>ハネ</t>
    </rPh>
    <rPh sb="2" eb="3">
      <t>アタ</t>
    </rPh>
    <rPh sb="5" eb="7">
      <t>ヒベツ</t>
    </rPh>
    <rPh sb="7" eb="9">
      <t>ケイヤク</t>
    </rPh>
    <rPh sb="9" eb="11">
      <t>スウリョウ</t>
    </rPh>
    <phoneticPr fontId="1"/>
  </si>
  <si>
    <t>（単位：g、㎏、羽）</t>
    <rPh sb="1" eb="3">
      <t>タンイ</t>
    </rPh>
    <rPh sb="8" eb="9">
      <t>ハネ</t>
    </rPh>
    <phoneticPr fontId="1"/>
  </si>
  <si>
    <t>飼養羽数</t>
    <rPh sb="0" eb="4">
      <t>シヨウハスウ</t>
    </rPh>
    <phoneticPr fontId="1"/>
  </si>
  <si>
    <t>日別契約数量</t>
    <rPh sb="0" eb="2">
      <t>ヒベツ</t>
    </rPh>
    <rPh sb="2" eb="6">
      <t>ケイヤクスウリョウ</t>
    </rPh>
    <phoneticPr fontId="1"/>
  </si>
  <si>
    <t>羽</t>
    <rPh sb="0" eb="1">
      <t>ハネ</t>
    </rPh>
    <phoneticPr fontId="1"/>
  </si>
  <si>
    <t>グラム</t>
    <phoneticPr fontId="1"/>
  </si>
  <si>
    <t>契約年度(西暦)</t>
    <rPh sb="0" eb="4">
      <t>ケイヤクネンド</t>
    </rPh>
    <rPh sb="5" eb="7">
      <t>セイレキ</t>
    </rPh>
    <phoneticPr fontId="1"/>
  </si>
  <si>
    <t>米山　大介</t>
    <rPh sb="0" eb="2">
      <t>ヨネヤマ</t>
    </rPh>
    <rPh sb="3" eb="5">
      <t>ダイスケ</t>
    </rPh>
    <phoneticPr fontId="1"/>
  </si>
  <si>
    <t>という。）とは、</t>
    <phoneticPr fontId="1"/>
  </si>
  <si>
    <t>甲と乙との間で</t>
    <rPh sb="0" eb="1">
      <t>コウ</t>
    </rPh>
    <rPh sb="2" eb="3">
      <t>オツ</t>
    </rPh>
    <rPh sb="5" eb="6">
      <t>アイダ</t>
    </rPh>
    <phoneticPr fontId="1"/>
  </si>
  <si>
    <t>付けで締結した鶏卵価格差補塡等</t>
    <rPh sb="0" eb="1">
      <t>ヅ</t>
    </rPh>
    <rPh sb="3" eb="5">
      <t>テイケツ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</si>
  <si>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</si>
  <si>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</si>
  <si>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契約書第９条の規定に基づき、契約数量についての覚書を下記のとおり締結する。</t>
    <rPh sb="3" eb="4">
      <t>ダイ</t>
    </rPh>
    <rPh sb="5" eb="6">
      <t>ジョウ</t>
    </rPh>
    <rPh sb="7" eb="9">
      <t>キテイ</t>
    </rPh>
    <rPh sb="10" eb="11">
      <t>モト</t>
    </rPh>
    <rPh sb="14" eb="18">
      <t>ケイヤクスウリョウ</t>
    </rPh>
    <rPh sb="23" eb="25">
      <t>オボエガキ</t>
    </rPh>
    <phoneticPr fontId="1"/>
  </si>
  <si>
    <t>基本</t>
    <phoneticPr fontId="1"/>
  </si>
  <si>
    <t>付けで締結した鶏卵価格差補塡等年次</t>
    <rPh sb="0" eb="1">
      <t>ヅ</t>
    </rPh>
    <rPh sb="3" eb="5">
      <t>テイケツ</t>
    </rPh>
    <phoneticPr fontId="1"/>
  </si>
  <si>
    <t>契約書第１条の契約数量を別表のとおり変更する。</t>
    <rPh sb="3" eb="4">
      <t>ダイ</t>
    </rPh>
    <rPh sb="5" eb="6">
      <t>ジョウ</t>
    </rPh>
    <rPh sb="7" eb="9">
      <t>ケイヤク</t>
    </rPh>
    <rPh sb="9" eb="11">
      <t>スウリョウ</t>
    </rPh>
    <rPh sb="12" eb="14">
      <t>ベッピョウ</t>
    </rPh>
    <rPh sb="18" eb="20">
      <t>ヘンコウ</t>
    </rPh>
    <phoneticPr fontId="1"/>
  </si>
  <si>
    <t>令和５年</t>
    <rPh sb="0" eb="2">
      <t>レイワ</t>
    </rPh>
    <rPh sb="3" eb="4">
      <t>ネン</t>
    </rPh>
    <phoneticPr fontId="1"/>
  </si>
  <si>
    <r>
      <t>変更後契約数量</t>
    </r>
    <r>
      <rPr>
        <vertAlign val="superscript"/>
        <sz val="11"/>
        <rFont val="ＭＳ ゴシック"/>
        <family val="3"/>
        <charset val="128"/>
      </rPr>
      <t>*1</t>
    </r>
    <r>
      <rPr>
        <sz val="11"/>
        <rFont val="ＭＳ ゴシック"/>
        <family val="3"/>
        <charset val="128"/>
      </rPr>
      <t xml:space="preserve">
(C)</t>
    </r>
    <rPh sb="0" eb="2">
      <t>ヘンコウ</t>
    </rPh>
    <rPh sb="2" eb="3">
      <t>ゴ</t>
    </rPh>
    <rPh sb="3" eb="7">
      <t>ケイヤクスウリョウ</t>
    </rPh>
    <phoneticPr fontId="1"/>
  </si>
  <si>
    <t>７</t>
    <phoneticPr fontId="1"/>
  </si>
  <si>
    <t>令和７年</t>
    <rPh sb="0" eb="2">
      <t>レイワ</t>
    </rPh>
    <rPh sb="3" eb="4">
      <t>ネン</t>
    </rPh>
    <phoneticPr fontId="1"/>
  </si>
  <si>
    <t>【R7年度_期初被災計算用】</t>
    <rPh sb="3" eb="5">
      <t>ネンド</t>
    </rPh>
    <rPh sb="6" eb="8">
      <t>キショ</t>
    </rPh>
    <rPh sb="8" eb="10">
      <t>ヒサイ</t>
    </rPh>
    <rPh sb="10" eb="12">
      <t>ケイサン</t>
    </rPh>
    <rPh sb="12" eb="13">
      <t>ヨウ</t>
    </rPh>
    <phoneticPr fontId="1"/>
  </si>
  <si>
    <t>入力項目↑</t>
    <rPh sb="0" eb="2">
      <t>ニュウリョク</t>
    </rPh>
    <rPh sb="2" eb="4">
      <t>コウモク</t>
    </rPh>
    <phoneticPr fontId="16"/>
  </si>
  <si>
    <r>
      <t>変更</t>
    </r>
    <r>
      <rPr>
        <b/>
        <sz val="11"/>
        <color rgb="FFFF0000"/>
        <rFont val="BIZ UDPゴシック"/>
        <family val="3"/>
        <charset val="128"/>
      </rPr>
      <t>後</t>
    </r>
    <r>
      <rPr>
        <sz val="11"/>
        <color theme="1"/>
        <rFont val="BIZ UDPゴシック"/>
        <family val="3"/>
        <charset val="128"/>
      </rPr>
      <t>の飼養羽数</t>
    </r>
    <rPh sb="0" eb="3">
      <t>ヘンコウゴ</t>
    </rPh>
    <rPh sb="4" eb="6">
      <t>シヨウ</t>
    </rPh>
    <rPh sb="6" eb="8">
      <t>ハスウ</t>
    </rPh>
    <phoneticPr fontId="1"/>
  </si>
  <si>
    <r>
      <rPr>
        <b/>
        <sz val="14"/>
        <color theme="1"/>
        <rFont val="BIZ UDPゴシック"/>
        <family val="3"/>
        <charset val="128"/>
      </rPr>
      <t>被災</t>
    </r>
    <r>
      <rPr>
        <b/>
        <sz val="14"/>
        <color rgb="FFFF0000"/>
        <rFont val="BIZ UDPゴシック"/>
        <family val="3"/>
        <charset val="128"/>
      </rPr>
      <t>前</t>
    </r>
    <r>
      <rPr>
        <b/>
        <sz val="14"/>
        <color theme="1"/>
        <rFont val="BIZ UDPゴシック"/>
        <family val="3"/>
        <charset val="128"/>
      </rPr>
      <t>の契約（Ａ)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※変更前の年次契約</t>
    </r>
    <rPh sb="0" eb="3">
      <t>ヒサイマエ</t>
    </rPh>
    <rPh sb="4" eb="6">
      <t>ケイヤク</t>
    </rPh>
    <rPh sb="11" eb="14">
      <t>ヘンコウマエ</t>
    </rPh>
    <rPh sb="15" eb="17">
      <t>ネンジ</t>
    </rPh>
    <rPh sb="17" eb="19">
      <t>ケイヤク</t>
    </rPh>
    <phoneticPr fontId="1"/>
  </si>
  <si>
    <r>
      <t>被災</t>
    </r>
    <r>
      <rPr>
        <b/>
        <sz val="14"/>
        <color rgb="FFFF0000"/>
        <rFont val="BIZ UDPゴシック"/>
        <family val="3"/>
        <charset val="128"/>
      </rPr>
      <t>後</t>
    </r>
    <r>
      <rPr>
        <b/>
        <sz val="14"/>
        <color theme="1"/>
        <rFont val="BIZ UDPゴシック"/>
        <family val="3"/>
        <charset val="128"/>
      </rPr>
      <t>の契約（C)</t>
    </r>
    <rPh sb="0" eb="2">
      <t>ヒサイ</t>
    </rPh>
    <rPh sb="2" eb="3">
      <t>ゴ</t>
    </rPh>
    <rPh sb="4" eb="6">
      <t>ケイヤク</t>
    </rPh>
    <phoneticPr fontId="1"/>
  </si>
  <si>
    <t>期初用（年度当初から覚書を締結する場合）</t>
    <rPh sb="0" eb="2">
      <t>キショ</t>
    </rPh>
    <rPh sb="2" eb="3">
      <t>ヨウ</t>
    </rPh>
    <rPh sb="4" eb="8">
      <t>ネンドトウショ</t>
    </rPh>
    <rPh sb="10" eb="12">
      <t>オボエガキ</t>
    </rPh>
    <rPh sb="13" eb="15">
      <t>テイケツ</t>
    </rPh>
    <rPh sb="17" eb="1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</si>
</sst>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月&quot;"/>
    <numFmt numFmtId="177" formatCode="&quot;1月から&quot;0"/>
    <numFmt numFmtId="178" formatCode="[$-411]ggge&quot;年&quot;m&quot;月&quot;d&quot;日&quot;;@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0" borderId="0" xfId="0" applyFont="1"/>
    <xf numFmtId="49" fontId="12" fillId="0" borderId="0" xfId="0" applyNumberFormat="1" applyFont="1"/>
    <xf numFmtId="49" fontId="13" fillId="0" borderId="0" xfId="0" applyNumberFormat="1" applyFont="1"/>
    <xf numFmtId="38" fontId="0" fillId="0" borderId="0" xfId="1" applyFont="1" applyAlignment="1"/>
    <xf numFmtId="176" fontId="17" fillId="0" borderId="8" xfId="0" applyNumberFormat="1" applyFont="1" applyBorder="1"/>
    <xf numFmtId="176" fontId="17" fillId="0" borderId="9" xfId="0" applyNumberFormat="1" applyFont="1" applyBorder="1"/>
    <xf numFmtId="176" fontId="17" fillId="0" borderId="10" xfId="0" applyNumberFormat="1" applyFont="1" applyBorder="1"/>
    <xf numFmtId="176" fontId="17" fillId="0" borderId="11" xfId="0" applyNumberFormat="1" applyFont="1" applyBorder="1"/>
    <xf numFmtId="176" fontId="17" fillId="0" borderId="12" xfId="0" applyNumberFormat="1" applyFont="1" applyBorder="1"/>
    <xf numFmtId="176" fontId="17" fillId="0" borderId="13" xfId="0" applyNumberFormat="1" applyFont="1" applyBorder="1"/>
    <xf numFmtId="0" fontId="5" fillId="0" borderId="9" xfId="0" applyFont="1" applyBorder="1"/>
    <xf numFmtId="0" fontId="5" fillId="0" borderId="12" xfId="0" applyFont="1" applyBorder="1"/>
    <xf numFmtId="38" fontId="0" fillId="0" borderId="2" xfId="1" applyFont="1" applyBorder="1" applyAlignment="1"/>
    <xf numFmtId="178" fontId="5" fillId="0" borderId="0" xfId="0" applyNumberFormat="1" applyFont="1" applyAlignment="1">
      <alignment horizontal="center"/>
    </xf>
    <xf numFmtId="178" fontId="5" fillId="0" borderId="0" xfId="0" applyNumberFormat="1" applyFont="1"/>
    <xf numFmtId="0" fontId="18" fillId="2" borderId="2" xfId="0" applyFont="1" applyFill="1" applyBorder="1"/>
    <xf numFmtId="0" fontId="18" fillId="2" borderId="2" xfId="1" applyNumberFormat="1" applyFont="1" applyFill="1" applyBorder="1" applyAlignment="1"/>
    <xf numFmtId="177" fontId="19" fillId="2" borderId="2" xfId="0" applyNumberFormat="1" applyFont="1" applyFill="1" applyBorder="1"/>
    <xf numFmtId="0" fontId="18" fillId="2" borderId="2" xfId="0" applyFont="1" applyFill="1" applyBorder="1" applyAlignment="1">
      <alignment horizontal="center"/>
    </xf>
    <xf numFmtId="0" fontId="18" fillId="2" borderId="17" xfId="0" applyFont="1" applyFill="1" applyBorder="1"/>
    <xf numFmtId="0" fontId="18" fillId="2" borderId="17" xfId="0" applyFont="1" applyFill="1" applyBorder="1" applyAlignment="1">
      <alignment horizontal="center"/>
    </xf>
    <xf numFmtId="38" fontId="18" fillId="0" borderId="0" xfId="1" applyFont="1" applyAlignment="1"/>
    <xf numFmtId="38" fontId="0" fillId="0" borderId="17" xfId="1" applyFont="1" applyBorder="1" applyAlignment="1"/>
    <xf numFmtId="38" fontId="0" fillId="0" borderId="18" xfId="1" applyFont="1" applyBorder="1" applyAlignment="1"/>
    <xf numFmtId="0" fontId="18" fillId="2" borderId="18" xfId="0" applyFont="1" applyFill="1" applyBorder="1"/>
    <xf numFmtId="0" fontId="18" fillId="2" borderId="18" xfId="0" applyFont="1" applyFill="1" applyBorder="1" applyAlignment="1">
      <alignment horizontal="center"/>
    </xf>
    <xf numFmtId="38" fontId="22" fillId="0" borderId="0" xfId="1" applyFont="1" applyAlignment="1"/>
    <xf numFmtId="0" fontId="25" fillId="2" borderId="17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1" xfId="1" applyFont="1" applyBorder="1" applyAlignment="1"/>
    <xf numFmtId="38" fontId="5" fillId="0" borderId="12" xfId="1" applyFont="1" applyBorder="1" applyAlignment="1"/>
    <xf numFmtId="38" fontId="5" fillId="0" borderId="13" xfId="1" applyFont="1" applyBorder="1" applyAlignment="1"/>
    <xf numFmtId="38" fontId="5" fillId="0" borderId="11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38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8" fontId="5" fillId="0" borderId="14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38" fontId="5" fillId="0" borderId="16" xfId="1" applyFont="1" applyBorder="1" applyAlignment="1">
      <alignment horizontal="center"/>
    </xf>
    <xf numFmtId="38" fontId="5" fillId="0" borderId="8" xfId="1" applyFont="1" applyBorder="1" applyAlignment="1"/>
    <xf numFmtId="38" fontId="5" fillId="0" borderId="9" xfId="1" applyFont="1" applyBorder="1" applyAlignment="1"/>
    <xf numFmtId="38" fontId="5" fillId="0" borderId="10" xfId="1" applyFont="1" applyBorder="1" applyAlignment="1"/>
    <xf numFmtId="38" fontId="5" fillId="0" borderId="8" xfId="1" applyFont="1" applyBorder="1" applyAlignment="1">
      <alignment horizontal="right"/>
    </xf>
    <xf numFmtId="38" fontId="5" fillId="0" borderId="9" xfId="1" applyFont="1" applyBorder="1" applyAlignment="1">
      <alignment horizontal="right"/>
    </xf>
    <xf numFmtId="38" fontId="5" fillId="0" borderId="10" xfId="1" applyFont="1" applyBorder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left" vertical="center"/>
    </xf>
    <xf numFmtId="38" fontId="5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457200</xdr:colOff>
      <xdr:row>13</xdr:row>
      <xdr:rowOff>127000</xdr:rowOff>
    </xdr:from>
    <xdr:to>
      <xdr:col>22</xdr:col>
      <xdr:colOff>1282700</xdr:colOff>
      <xdr:row>14</xdr:row>
      <xdr:rowOff>222250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F223DB4-782B-F8D5-1ECA-CE3A2B45949B}"/>
            </a:ext>
          </a:extLst>
        </xdr:cNvPr>
        <xdr:cNvSpPr/>
      </xdr:nvSpPr>
      <xdr:spPr>
        <a:xfrm>
          <a:off x="7340600" y="3136900"/>
          <a:ext cx="825500" cy="330200"/>
        </a:xfrm>
        <a:prstGeom prst="wedgeRectCallout">
          <a:avLst>
            <a:gd name="adj1" fmla="val -127151"/>
            <a:gd name="adj2" fmla="val -24529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自動入力</a:t>
          </a:r>
        </a:p>
      </xdr:txBody>
    </xdr:sp>
    <xdr:clientData/>
  </xdr:twoCellAnchor>
  <xdr:twoCellAnchor>
    <xdr:from>
      <xdr:col>22</xdr:col>
      <xdr:colOff>304800</xdr:colOff>
      <xdr:row>32</xdr:row>
      <xdr:rowOff>44450</xdr:rowOff>
    </xdr:from>
    <xdr:to>
      <xdr:col>23</xdr:col>
      <xdr:colOff>1231900</xdr:colOff>
      <xdr:row>35</xdr:row>
      <xdr:rowOff>196850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27F5641-B93B-1F39-2C19-FEA217BE9C62}"/>
            </a:ext>
          </a:extLst>
        </xdr:cNvPr>
        <xdr:cNvSpPr/>
      </xdr:nvSpPr>
      <xdr:spPr>
        <a:xfrm>
          <a:off x="7188200" y="7442200"/>
          <a:ext cx="2597150" cy="838200"/>
        </a:xfrm>
        <a:prstGeom prst="wedgeRectCallout">
          <a:avLst>
            <a:gd name="adj1" fmla="val -78506"/>
            <a:gd name="adj2" fmla="val -19576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</a:t>
          </a:r>
          <a:r>
            <a:rPr kumimoji="1" lang="ja-JP" altLang="en-US" sz="12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項目</a:t>
          </a:r>
          <a:endParaRPr kumimoji="1" lang="en-US" altLang="ja-JP" sz="12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罹災証明を参考にご自身で</a:t>
          </a:r>
          <a:r>
            <a: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</a:t>
          </a:r>
          <a:endParaRPr kumimoji="1" lang="en-US" altLang="ja-JP" sz="1200" b="1" kern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kern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200" b="1" kern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22</xdr:col>
      <xdr:colOff>1625600</xdr:colOff>
      <xdr:row>14</xdr:row>
      <xdr:rowOff>82550</xdr:rowOff>
    </xdr:from>
    <xdr:to>
      <xdr:col>25</xdr:col>
      <xdr:colOff>857250</xdr:colOff>
      <xdr:row>21</xdr:row>
      <xdr:rowOff>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6DD26DC-5EA3-04A0-9DE3-7A5BFCC8CDFE}"/>
            </a:ext>
          </a:extLst>
        </xdr:cNvPr>
        <xdr:cNvSpPr/>
      </xdr:nvSpPr>
      <xdr:spPr>
        <a:xfrm>
          <a:off x="8509000" y="3327400"/>
          <a:ext cx="2952750" cy="1524000"/>
        </a:xfrm>
        <a:prstGeom prst="wedgeRectCallout">
          <a:avLst>
            <a:gd name="adj1" fmla="val 7472"/>
            <a:gd name="adj2" fmla="val -97435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</a:t>
          </a:r>
          <a:r>
            <a:rPr kumimoji="1" lang="ja-JP" altLang="en-US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項目</a:t>
          </a:r>
          <a:endParaRPr kumimoji="1" lang="en-US" altLang="ja-JP" sz="1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白抜き部分に入力</a:t>
          </a:r>
          <a:r>
            <a:rPr kumimoji="1" lang="ja-JP" altLang="en-US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する。</a:t>
          </a:r>
          <a:endParaRPr kumimoji="1" lang="en-US" altLang="ja-JP" sz="1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変更後の飼養羽数は、年間で平準化した飼養羽数を入力して下さい。</a:t>
          </a:r>
          <a:endParaRPr kumimoji="1" lang="en-US" altLang="ja-JP" sz="12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31750</xdr:colOff>
      <xdr:row>5</xdr:row>
      <xdr:rowOff>31750</xdr:rowOff>
    </xdr:from>
    <xdr:to>
      <xdr:col>21</xdr:col>
      <xdr:colOff>469900</xdr:colOff>
      <xdr:row>26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2797709-A818-BB13-F44A-9CC51B9D2DFE}"/>
            </a:ext>
          </a:extLst>
        </xdr:cNvPr>
        <xdr:cNvSpPr/>
      </xdr:nvSpPr>
      <xdr:spPr>
        <a:xfrm>
          <a:off x="6400800" y="1187450"/>
          <a:ext cx="438150" cy="5035550"/>
        </a:xfrm>
        <a:prstGeom prst="rightBrace">
          <a:avLst>
            <a:gd name="adj1" fmla="val 8333"/>
            <a:gd name="adj2" fmla="val 404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3CEF-519A-48F6-8443-963E0ABAF8DA}">
  <dimension ref="A1:U39"/>
  <sheetViews>
    <sheetView view="pageBreakPreview" zoomScaleNormal="100" zoomScaleSheetLayoutView="100" workbookViewId="0">
      <selection activeCell="Z14" sqref="Z14"/>
    </sheetView>
  </sheetViews>
  <sheetFormatPr defaultColWidth="8.75" defaultRowHeight="18" x14ac:dyDescent="0.55000000000000004"/>
  <cols>
    <col min="1" max="20" width="4.25" customWidth="1"/>
  </cols>
  <sheetData>
    <row r="1" spans="1:20" ht="18.75" customHeight="1" x14ac:dyDescent="0.55000000000000004">
      <c r="A1" s="41" t="s">
        <v>19</v>
      </c>
      <c r="B1" s="41"/>
      <c r="C1" s="4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42" t="s">
        <v>0</v>
      </c>
      <c r="P1" s="42"/>
      <c r="Q1" s="42"/>
      <c r="R1" s="42"/>
      <c r="S1" s="42"/>
      <c r="T1" s="42"/>
    </row>
    <row r="2" spans="1:20" ht="18.7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0" x14ac:dyDescent="0.55000000000000004">
      <c r="O3" s="11"/>
      <c r="P3" s="11"/>
      <c r="Q3" s="12"/>
      <c r="R3" s="13"/>
      <c r="S3" s="13"/>
      <c r="T3" s="13"/>
    </row>
    <row r="4" spans="1:20" ht="18.75" customHeight="1" x14ac:dyDescent="0.55000000000000004">
      <c r="M4" s="1"/>
      <c r="N4" s="1"/>
      <c r="O4" s="11"/>
      <c r="P4" s="11"/>
      <c r="Q4" s="1"/>
      <c r="R4" s="1"/>
      <c r="S4" s="1"/>
      <c r="T4" s="1"/>
    </row>
    <row r="5" spans="1:20" ht="18.75" customHeight="1" x14ac:dyDescent="0.55000000000000004">
      <c r="C5" s="43" t="s">
        <v>1</v>
      </c>
      <c r="D5" s="43"/>
      <c r="E5" s="44" t="s">
        <v>49</v>
      </c>
      <c r="F5" s="43"/>
      <c r="G5" s="45" t="s">
        <v>20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20" ht="20.25" customHeight="1" x14ac:dyDescent="0.55000000000000004">
      <c r="A6" s="2"/>
      <c r="B6" s="2"/>
      <c r="C6" s="43"/>
      <c r="D6" s="43"/>
      <c r="E6" s="43"/>
      <c r="F6" s="4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3"/>
      <c r="T6" s="2"/>
    </row>
    <row r="7" spans="1:20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55000000000000004">
      <c r="A10" s="2"/>
      <c r="B10" s="46" t="s">
        <v>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2"/>
    </row>
    <row r="11" spans="1:20" ht="18.75" customHeight="1" x14ac:dyDescent="0.55000000000000004">
      <c r="A11" s="2"/>
      <c r="B11" s="39" t="s">
        <v>38</v>
      </c>
      <c r="C11" s="39"/>
      <c r="D11" s="39"/>
      <c r="E11" s="39"/>
      <c r="F11" s="25" t="s">
        <v>47</v>
      </c>
      <c r="G11" s="25"/>
      <c r="H11" s="4"/>
      <c r="I11" s="24" t="s">
        <v>41</v>
      </c>
      <c r="J11" s="4"/>
      <c r="K11" s="10" t="s">
        <v>42</v>
      </c>
      <c r="L11" s="4" t="s">
        <v>40</v>
      </c>
      <c r="M11" s="4"/>
      <c r="N11" s="4"/>
      <c r="O11" s="4"/>
      <c r="P11" s="4"/>
      <c r="Q11" s="4"/>
      <c r="R11" s="4"/>
      <c r="S11" s="4" t="s">
        <v>44</v>
      </c>
      <c r="T11" s="2"/>
    </row>
    <row r="12" spans="1:20" ht="18.75" customHeight="1" x14ac:dyDescent="0.55000000000000004">
      <c r="A12" s="2"/>
      <c r="B12" s="39" t="s">
        <v>43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2"/>
    </row>
    <row r="13" spans="1:20" ht="18.75" customHeight="1" x14ac:dyDescent="0.55000000000000004">
      <c r="A13" s="2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2"/>
    </row>
    <row r="14" spans="1:20" ht="18.75" customHeight="1" x14ac:dyDescent="0.55000000000000004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2"/>
    </row>
    <row r="15" spans="1:20" ht="18.75" customHeight="1" x14ac:dyDescent="0.55000000000000004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2"/>
    </row>
    <row r="16" spans="1:20" x14ac:dyDescent="0.55000000000000004">
      <c r="A16" s="2"/>
      <c r="B16" s="47" t="s">
        <v>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2"/>
    </row>
    <row r="17" spans="1:21" x14ac:dyDescent="0.55000000000000004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</row>
    <row r="18" spans="1:21" x14ac:dyDescent="0.55000000000000004">
      <c r="A18" s="2"/>
      <c r="T18" s="2"/>
    </row>
    <row r="19" spans="1:21" x14ac:dyDescent="0.55000000000000004">
      <c r="A19" s="2"/>
      <c r="B19" s="40" t="s">
        <v>39</v>
      </c>
      <c r="C19" s="40"/>
      <c r="D19" s="40"/>
      <c r="E19" s="40"/>
      <c r="F19" s="25" t="s">
        <v>50</v>
      </c>
      <c r="G19" s="25"/>
      <c r="H19" s="4"/>
      <c r="I19" s="24" t="s">
        <v>41</v>
      </c>
      <c r="J19" s="4"/>
      <c r="K19" s="10" t="s">
        <v>42</v>
      </c>
      <c r="L19" s="4" t="s">
        <v>45</v>
      </c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55000000000000004">
      <c r="A20" s="2"/>
      <c r="B20" s="39" t="s">
        <v>46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"/>
    </row>
    <row r="21" spans="1:21" x14ac:dyDescent="0.55000000000000004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8"/>
    </row>
    <row r="22" spans="1:21" x14ac:dyDescent="0.55000000000000004">
      <c r="A22" s="2"/>
      <c r="B22" s="40" t="s">
        <v>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"/>
    </row>
    <row r="23" spans="1:21" x14ac:dyDescent="0.55000000000000004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2"/>
    </row>
    <row r="24" spans="1:21" x14ac:dyDescent="0.55000000000000004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"/>
    </row>
    <row r="25" spans="1:21" x14ac:dyDescent="0.55000000000000004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0"/>
      <c r="R25" s="4"/>
      <c r="S25" s="4"/>
      <c r="T25" s="2"/>
    </row>
    <row r="26" spans="1:21" x14ac:dyDescent="0.55000000000000004">
      <c r="A26" s="2"/>
      <c r="B26" s="4"/>
      <c r="C26" s="4"/>
      <c r="D26" s="4"/>
      <c r="E26" s="4"/>
      <c r="F26" s="4"/>
      <c r="G26" s="25" t="s">
        <v>50</v>
      </c>
      <c r="H26" s="25"/>
      <c r="I26" s="4"/>
      <c r="J26" s="24" t="s">
        <v>41</v>
      </c>
      <c r="K26" s="4"/>
      <c r="L26" s="10" t="s">
        <v>42</v>
      </c>
      <c r="M26" s="4"/>
      <c r="N26" s="4"/>
      <c r="O26" s="4"/>
      <c r="P26" s="4"/>
      <c r="Q26" s="4"/>
      <c r="R26" s="4"/>
      <c r="S26" s="4"/>
      <c r="T26" s="2"/>
    </row>
    <row r="27" spans="1:21" x14ac:dyDescent="0.55000000000000004">
      <c r="A27" s="2"/>
      <c r="B27" s="4"/>
      <c r="C27" s="4"/>
      <c r="D27" s="4"/>
      <c r="E27" s="4"/>
      <c r="F27" s="4"/>
      <c r="T27" s="2"/>
    </row>
    <row r="28" spans="1:21" x14ac:dyDescent="0.55000000000000004">
      <c r="A28" s="2"/>
      <c r="B28" s="4"/>
      <c r="C28" s="4"/>
      <c r="D28" s="4"/>
      <c r="E28" s="4"/>
      <c r="F28" s="4"/>
      <c r="G28" s="4" t="s">
        <v>5</v>
      </c>
      <c r="H28" s="39" t="s">
        <v>7</v>
      </c>
      <c r="I28" s="39"/>
      <c r="J28" s="39" t="s">
        <v>8</v>
      </c>
      <c r="K28" s="39"/>
      <c r="L28" s="39"/>
      <c r="M28" s="39"/>
      <c r="N28" s="39"/>
      <c r="O28" s="39"/>
      <c r="P28" s="39"/>
      <c r="Q28" s="39"/>
      <c r="R28" s="39"/>
      <c r="S28" s="39"/>
      <c r="T28" s="2"/>
    </row>
    <row r="29" spans="1:21" x14ac:dyDescent="0.55000000000000004">
      <c r="A29" s="2"/>
      <c r="B29" s="4"/>
      <c r="C29" s="4"/>
      <c r="D29" s="4"/>
      <c r="E29" s="4"/>
      <c r="F29" s="4"/>
      <c r="G29" s="4"/>
      <c r="H29" s="39" t="s">
        <v>6</v>
      </c>
      <c r="I29" s="39"/>
      <c r="J29" s="39" t="s">
        <v>9</v>
      </c>
      <c r="K29" s="39"/>
      <c r="L29" s="39"/>
      <c r="M29" s="39"/>
      <c r="N29" s="39"/>
      <c r="O29" s="39"/>
      <c r="P29" s="39"/>
      <c r="Q29" s="39"/>
      <c r="R29" s="39"/>
      <c r="S29" s="39"/>
      <c r="T29" s="2"/>
    </row>
    <row r="30" spans="1:21" x14ac:dyDescent="0.55000000000000004">
      <c r="A30" s="2"/>
      <c r="B30" s="4"/>
      <c r="C30" s="4"/>
      <c r="D30" s="4"/>
      <c r="E30" s="4"/>
      <c r="F30" s="4"/>
      <c r="G30" s="4"/>
      <c r="H30" s="4"/>
      <c r="I30" s="4"/>
      <c r="J30" s="47" t="s">
        <v>21</v>
      </c>
      <c r="K30" s="47"/>
      <c r="L30" s="40" t="s">
        <v>37</v>
      </c>
      <c r="M30" s="40"/>
      <c r="N30" s="40"/>
      <c r="O30" s="40"/>
      <c r="P30" s="40"/>
      <c r="Q30" s="40"/>
      <c r="R30" s="40"/>
      <c r="S30" s="40"/>
      <c r="T30" s="2"/>
    </row>
    <row r="31" spans="1:21" x14ac:dyDescent="0.55000000000000004">
      <c r="A31" s="2"/>
      <c r="B31" s="4"/>
      <c r="C31" s="4"/>
      <c r="D31" s="4"/>
      <c r="E31" s="4"/>
      <c r="F31" s="4"/>
      <c r="R31" s="47" t="s">
        <v>24</v>
      </c>
      <c r="S31" s="47"/>
      <c r="T31" s="47"/>
    </row>
    <row r="32" spans="1:21" x14ac:dyDescent="0.55000000000000004">
      <c r="A32" s="2"/>
      <c r="B32" s="4"/>
      <c r="C32" s="4"/>
      <c r="D32" s="4"/>
      <c r="E32" s="4"/>
      <c r="F32" s="4"/>
      <c r="G32" s="4"/>
      <c r="H32" s="48" t="s">
        <v>18</v>
      </c>
      <c r="I32" s="48"/>
      <c r="J32" s="48"/>
      <c r="K32" s="48"/>
      <c r="L32" s="49"/>
      <c r="M32" s="49"/>
      <c r="N32" s="49"/>
      <c r="O32" s="49"/>
      <c r="P32" s="7"/>
      <c r="Q32" s="7"/>
      <c r="R32" s="7"/>
      <c r="T32" s="2"/>
    </row>
    <row r="33" spans="1:20" x14ac:dyDescent="0.55000000000000004">
      <c r="A33" s="2"/>
      <c r="B33" s="5"/>
      <c r="C33" s="4"/>
      <c r="D33" s="4"/>
      <c r="E33" s="4"/>
      <c r="F33" s="4"/>
      <c r="G33" s="4" t="s">
        <v>10</v>
      </c>
      <c r="H33" s="50" t="s">
        <v>7</v>
      </c>
      <c r="I33" s="50"/>
      <c r="J33" s="52"/>
      <c r="K33" s="52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18.75" customHeight="1" x14ac:dyDescent="0.55000000000000004">
      <c r="A34" s="2"/>
      <c r="B34" s="4"/>
      <c r="C34" s="4"/>
      <c r="D34" s="4"/>
      <c r="E34" s="4"/>
      <c r="F34" s="4"/>
      <c r="G34" s="4"/>
      <c r="H34" s="51"/>
      <c r="I34" s="51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0" ht="18.75" customHeight="1" x14ac:dyDescent="0.55000000000000004">
      <c r="A35" s="2"/>
      <c r="B35" s="6"/>
      <c r="C35" s="6"/>
      <c r="D35" s="6"/>
      <c r="E35" s="6"/>
      <c r="F35" s="6"/>
      <c r="G35" s="4"/>
      <c r="H35" s="39" t="s">
        <v>6</v>
      </c>
      <c r="I35" s="39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1:20" ht="18.75" customHeight="1" x14ac:dyDescent="0.55000000000000004">
      <c r="A36" s="2"/>
      <c r="B36" s="6"/>
      <c r="C36" s="6"/>
      <c r="D36" s="6"/>
      <c r="E36" s="6"/>
      <c r="F36" s="6"/>
      <c r="G36" s="4"/>
      <c r="H36" s="39" t="s">
        <v>25</v>
      </c>
      <c r="I36" s="39"/>
      <c r="J36" s="39"/>
      <c r="K36" s="39"/>
      <c r="L36" s="39"/>
      <c r="M36" s="39"/>
      <c r="N36" s="39"/>
      <c r="O36" s="39"/>
      <c r="P36" s="54"/>
      <c r="Q36" s="54"/>
      <c r="R36" s="54"/>
      <c r="S36" s="54"/>
      <c r="T36" s="54"/>
    </row>
    <row r="37" spans="1:20" ht="18.75" customHeight="1" x14ac:dyDescent="0.55000000000000004">
      <c r="A37" s="2"/>
      <c r="B37" s="6"/>
      <c r="C37" s="6"/>
      <c r="D37" s="6"/>
      <c r="E37" s="6"/>
      <c r="F37" s="6"/>
      <c r="H37" s="53" t="s">
        <v>23</v>
      </c>
      <c r="I37" s="53"/>
      <c r="J37" s="53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0" ht="18.75" customHeight="1" x14ac:dyDescent="0.55000000000000004">
      <c r="A38" s="2"/>
      <c r="B38" s="6"/>
      <c r="C38" s="6"/>
      <c r="D38" s="6"/>
      <c r="E38" s="6"/>
      <c r="F38" s="6"/>
      <c r="H38" s="53"/>
      <c r="I38" s="53"/>
      <c r="J38" s="53"/>
      <c r="K38" s="47"/>
      <c r="L38" s="47"/>
      <c r="M38" s="47"/>
      <c r="N38" s="47"/>
      <c r="O38" s="47"/>
      <c r="P38" s="47"/>
      <c r="Q38" s="47"/>
      <c r="R38" s="47"/>
      <c r="S38" s="47"/>
      <c r="T38" s="47"/>
    </row>
    <row r="39" spans="1:20" x14ac:dyDescent="0.55000000000000004">
      <c r="A39" s="2"/>
      <c r="B39" s="2"/>
      <c r="C39" s="2"/>
      <c r="D39" s="2"/>
      <c r="E39" s="2"/>
      <c r="F39" s="2"/>
      <c r="G39" s="4"/>
      <c r="H39" s="5"/>
      <c r="I39" s="5"/>
      <c r="J39" s="5"/>
      <c r="K39" s="4"/>
      <c r="L39" s="4"/>
      <c r="M39" s="4"/>
      <c r="N39" s="4"/>
      <c r="O39" s="4"/>
      <c r="P39" s="4"/>
      <c r="Q39" s="4"/>
      <c r="R39" s="47" t="s">
        <v>24</v>
      </c>
      <c r="S39" s="47"/>
      <c r="T39" s="47"/>
    </row>
  </sheetData>
  <mergeCells count="33">
    <mergeCell ref="R39:T39"/>
    <mergeCell ref="H35:I35"/>
    <mergeCell ref="J35:T35"/>
    <mergeCell ref="H36:O36"/>
    <mergeCell ref="P36:T36"/>
    <mergeCell ref="H37:J38"/>
    <mergeCell ref="K37:T38"/>
    <mergeCell ref="H32:K32"/>
    <mergeCell ref="L32:O32"/>
    <mergeCell ref="H33:I34"/>
    <mergeCell ref="J33:K33"/>
    <mergeCell ref="L33:T33"/>
    <mergeCell ref="J34:T34"/>
    <mergeCell ref="H29:I29"/>
    <mergeCell ref="J29:S29"/>
    <mergeCell ref="J30:K30"/>
    <mergeCell ref="L30:S30"/>
    <mergeCell ref="R31:T31"/>
    <mergeCell ref="B20:S20"/>
    <mergeCell ref="B22:S22"/>
    <mergeCell ref="H28:I28"/>
    <mergeCell ref="J28:S28"/>
    <mergeCell ref="A1:C1"/>
    <mergeCell ref="O1:T1"/>
    <mergeCell ref="C5:D6"/>
    <mergeCell ref="E5:F6"/>
    <mergeCell ref="G5:R6"/>
    <mergeCell ref="B12:S12"/>
    <mergeCell ref="B10:S10"/>
    <mergeCell ref="B13:S13"/>
    <mergeCell ref="B16:S16"/>
    <mergeCell ref="B11:E11"/>
    <mergeCell ref="B19:E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CB9B-2D8D-428F-923A-43B0433F2FA7}">
  <dimension ref="A1:Z38"/>
  <sheetViews>
    <sheetView tabSelected="1" topLeftCell="A3" zoomScaleNormal="100" zoomScaleSheetLayoutView="100" workbookViewId="0">
      <selection activeCell="W29" sqref="W29"/>
    </sheetView>
  </sheetViews>
  <sheetFormatPr defaultColWidth="8.75" defaultRowHeight="18" x14ac:dyDescent="0.55000000000000004"/>
  <cols>
    <col min="1" max="1" width="4.25" customWidth="1"/>
    <col min="2" max="2" width="8.33203125" customWidth="1"/>
    <col min="3" max="3" width="5.5" hidden="1" customWidth="1"/>
    <col min="4" max="4" width="3.5" hidden="1" customWidth="1"/>
    <col min="5" max="20" width="4.25" customWidth="1"/>
    <col min="21" max="21" width="3" customWidth="1"/>
    <col min="22" max="22" width="6.75" customWidth="1"/>
    <col min="23" max="23" width="21.9140625" customWidth="1"/>
    <col min="24" max="24" width="16.58203125" bestFit="1" customWidth="1"/>
    <col min="25" max="25" width="10.33203125" style="14" customWidth="1"/>
    <col min="26" max="26" width="11.4140625" bestFit="1" customWidth="1"/>
  </cols>
  <sheetData>
    <row r="1" spans="1:26" ht="18.75" customHeight="1" x14ac:dyDescent="0.55000000000000004">
      <c r="A1" s="1"/>
      <c r="B1" s="107" t="s">
        <v>22</v>
      </c>
      <c r="C1" s="107"/>
      <c r="D1" s="107"/>
      <c r="E1" s="107"/>
      <c r="F1" s="1"/>
      <c r="G1" s="1"/>
      <c r="H1" s="1"/>
      <c r="I1" s="1"/>
      <c r="J1" s="1"/>
    </row>
    <row r="2" spans="1:26" ht="18.75" customHeight="1" x14ac:dyDescent="0.55000000000000004">
      <c r="P2" s="11"/>
      <c r="Q2" s="11"/>
      <c r="R2" s="12"/>
      <c r="S2" s="13"/>
      <c r="T2" s="13"/>
      <c r="U2" s="13"/>
      <c r="V2" s="13"/>
      <c r="W2" s="55" t="s">
        <v>56</v>
      </c>
      <c r="X2" s="55"/>
      <c r="Y2" s="55"/>
      <c r="Z2" s="55"/>
    </row>
    <row r="3" spans="1:26" x14ac:dyDescent="0.55000000000000004">
      <c r="Q3" s="49" t="s">
        <v>31</v>
      </c>
      <c r="R3" s="49"/>
      <c r="S3" s="49"/>
      <c r="T3" s="49"/>
      <c r="W3" s="55"/>
      <c r="X3" s="55"/>
      <c r="Y3" s="55"/>
      <c r="Z3" s="55"/>
    </row>
    <row r="4" spans="1:26" x14ac:dyDescent="0.55000000000000004">
      <c r="B4" s="108"/>
      <c r="C4" s="108"/>
      <c r="D4" s="108"/>
      <c r="E4" s="108"/>
      <c r="F4" s="108"/>
      <c r="G4" s="108"/>
      <c r="H4" s="108"/>
      <c r="I4" s="109" t="s">
        <v>26</v>
      </c>
      <c r="J4" s="109"/>
      <c r="K4" s="109"/>
      <c r="L4" s="109"/>
      <c r="M4" s="109" t="s">
        <v>27</v>
      </c>
      <c r="N4" s="109"/>
      <c r="O4" s="109"/>
      <c r="P4" s="109"/>
      <c r="Q4" s="109" t="s">
        <v>48</v>
      </c>
      <c r="R4" s="109"/>
      <c r="S4" s="109"/>
      <c r="T4" s="109"/>
      <c r="Y4" s="32"/>
    </row>
    <row r="5" spans="1:26" x14ac:dyDescent="0.55000000000000004">
      <c r="B5" s="108"/>
      <c r="C5" s="108"/>
      <c r="D5" s="108"/>
      <c r="E5" s="108"/>
      <c r="F5" s="108"/>
      <c r="G5" s="108"/>
      <c r="H5" s="108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Y5" s="37"/>
    </row>
    <row r="6" spans="1:26" x14ac:dyDescent="0.55000000000000004">
      <c r="B6" s="15">
        <v>4</v>
      </c>
      <c r="C6" s="21">
        <f>$Y$7</f>
        <v>2025</v>
      </c>
      <c r="D6" s="21">
        <f>(DAY(DATE(C6,B6+1,0)))</f>
        <v>30</v>
      </c>
      <c r="E6" s="16"/>
      <c r="F6" s="16"/>
      <c r="G6" s="16"/>
      <c r="H6" s="17"/>
      <c r="I6" s="86">
        <f>ROUNDDOWN($Y$9/1000*D6*$Y$8,0)</f>
        <v>0</v>
      </c>
      <c r="J6" s="87"/>
      <c r="K6" s="87"/>
      <c r="L6" s="88"/>
      <c r="M6" s="86">
        <f>I6-Q6</f>
        <v>0</v>
      </c>
      <c r="N6" s="87"/>
      <c r="O6" s="87"/>
      <c r="P6" s="88"/>
      <c r="Q6" s="89">
        <f>ROUNDDOWN($Y$9/1000*D6*$Y$10,0)</f>
        <v>0</v>
      </c>
      <c r="R6" s="90"/>
      <c r="S6" s="90"/>
      <c r="T6" s="91"/>
      <c r="W6" s="56" t="s">
        <v>51</v>
      </c>
      <c r="X6" s="56"/>
      <c r="Y6" s="37"/>
    </row>
    <row r="7" spans="1:26" x14ac:dyDescent="0.55000000000000004">
      <c r="B7" s="18">
        <v>5</v>
      </c>
      <c r="C7" s="22">
        <f t="shared" ref="C7:C8" si="0">$Y$7</f>
        <v>2025</v>
      </c>
      <c r="D7" s="22">
        <f t="shared" ref="D7:D8" si="1">(DAY(DATE(C7,B7+1,0)))</f>
        <v>31</v>
      </c>
      <c r="E7" s="19"/>
      <c r="F7" s="19"/>
      <c r="G7" s="19"/>
      <c r="H7" s="20"/>
      <c r="I7" s="74">
        <f t="shared" ref="I7:I8" si="2">ROUNDDOWN($Y$9/1000*D7*$Y$8,0)</f>
        <v>0</v>
      </c>
      <c r="J7" s="75"/>
      <c r="K7" s="75"/>
      <c r="L7" s="76"/>
      <c r="M7" s="74">
        <f t="shared" ref="M7:M8" si="3">I7-Q7</f>
        <v>0</v>
      </c>
      <c r="N7" s="75"/>
      <c r="O7" s="75"/>
      <c r="P7" s="76"/>
      <c r="Q7" s="77">
        <f t="shared" ref="Q7:Q8" si="4">ROUNDDOWN($Y$9/1000*D7*$Y$10,0)</f>
        <v>0</v>
      </c>
      <c r="R7" s="78"/>
      <c r="S7" s="78"/>
      <c r="T7" s="79"/>
      <c r="W7" s="103" t="s">
        <v>54</v>
      </c>
      <c r="X7" s="26" t="s">
        <v>36</v>
      </c>
      <c r="Y7" s="27">
        <v>2025</v>
      </c>
      <c r="Z7" s="28">
        <f>Y7+1</f>
        <v>2026</v>
      </c>
    </row>
    <row r="8" spans="1:26" x14ac:dyDescent="0.55000000000000004">
      <c r="B8" s="18">
        <v>6</v>
      </c>
      <c r="C8" s="22">
        <f t="shared" si="0"/>
        <v>2025</v>
      </c>
      <c r="D8" s="22">
        <f t="shared" si="1"/>
        <v>30</v>
      </c>
      <c r="E8" s="19"/>
      <c r="F8" s="19"/>
      <c r="G8" s="19"/>
      <c r="H8" s="20"/>
      <c r="I8" s="74">
        <f t="shared" si="2"/>
        <v>0</v>
      </c>
      <c r="J8" s="75"/>
      <c r="K8" s="75"/>
      <c r="L8" s="76"/>
      <c r="M8" s="74">
        <f t="shared" si="3"/>
        <v>0</v>
      </c>
      <c r="N8" s="75"/>
      <c r="O8" s="75"/>
      <c r="P8" s="76"/>
      <c r="Q8" s="77">
        <f t="shared" si="4"/>
        <v>0</v>
      </c>
      <c r="R8" s="78"/>
      <c r="S8" s="78"/>
      <c r="T8" s="79"/>
      <c r="W8" s="104"/>
      <c r="X8" s="26" t="s">
        <v>32</v>
      </c>
      <c r="Y8" s="23"/>
      <c r="Z8" s="29" t="s">
        <v>34</v>
      </c>
    </row>
    <row r="9" spans="1:26" ht="18.5" thickBot="1" x14ac:dyDescent="0.6">
      <c r="B9" s="80" t="s">
        <v>11</v>
      </c>
      <c r="C9" s="81"/>
      <c r="D9" s="81"/>
      <c r="E9" s="81"/>
      <c r="F9" s="81"/>
      <c r="G9" s="81"/>
      <c r="H9" s="82"/>
      <c r="I9" s="106">
        <f>SUM(I6:L8)</f>
        <v>0</v>
      </c>
      <c r="J9" s="81"/>
      <c r="K9" s="81"/>
      <c r="L9" s="82"/>
      <c r="M9" s="106">
        <f t="shared" ref="M9" si="5">SUM(M6:P8)</f>
        <v>0</v>
      </c>
      <c r="N9" s="81"/>
      <c r="O9" s="81"/>
      <c r="P9" s="82"/>
      <c r="Q9" s="106">
        <f t="shared" ref="Q9" si="6">SUM(Q6:T8)</f>
        <v>0</v>
      </c>
      <c r="R9" s="81"/>
      <c r="S9" s="81"/>
      <c r="T9" s="82"/>
      <c r="W9" s="105"/>
      <c r="X9" s="35" t="s">
        <v>33</v>
      </c>
      <c r="Y9" s="34"/>
      <c r="Z9" s="36" t="s">
        <v>35</v>
      </c>
    </row>
    <row r="10" spans="1:26" x14ac:dyDescent="0.55000000000000004">
      <c r="B10" s="15">
        <v>7</v>
      </c>
      <c r="C10" s="21">
        <f t="shared" ref="C10:C12" si="7">$Y$7</f>
        <v>2025</v>
      </c>
      <c r="D10" s="21">
        <f>(DAY(DATE(C10,B10+1,0)))</f>
        <v>31</v>
      </c>
      <c r="E10" s="16"/>
      <c r="F10" s="16"/>
      <c r="G10" s="16"/>
      <c r="H10" s="17"/>
      <c r="I10" s="86">
        <f>ROUNDDOWN($Y$9/1000*D10*$Y$8,0)</f>
        <v>0</v>
      </c>
      <c r="J10" s="87"/>
      <c r="K10" s="87"/>
      <c r="L10" s="88"/>
      <c r="M10" s="86">
        <f t="shared" ref="M10:M12" si="8">I10-Q10</f>
        <v>0</v>
      </c>
      <c r="N10" s="87"/>
      <c r="O10" s="87"/>
      <c r="P10" s="88"/>
      <c r="Q10" s="89">
        <f>ROUNDDOWN($Y$9/1000*D10*$Y$10,0)</f>
        <v>0</v>
      </c>
      <c r="R10" s="90"/>
      <c r="S10" s="90"/>
      <c r="T10" s="91"/>
      <c r="W10" s="38" t="s">
        <v>55</v>
      </c>
      <c r="X10" s="30" t="s">
        <v>53</v>
      </c>
      <c r="Y10" s="33"/>
      <c r="Z10" s="31" t="s">
        <v>34</v>
      </c>
    </row>
    <row r="11" spans="1:26" ht="18.75" customHeight="1" x14ac:dyDescent="0.55000000000000004">
      <c r="B11" s="18">
        <v>8</v>
      </c>
      <c r="C11" s="22">
        <f t="shared" si="7"/>
        <v>2025</v>
      </c>
      <c r="D11" s="22">
        <f t="shared" ref="D11:D12" si="9">(DAY(DATE(C11,B11+1,0)))</f>
        <v>31</v>
      </c>
      <c r="E11" s="19"/>
      <c r="F11" s="19"/>
      <c r="G11" s="19"/>
      <c r="H11" s="20"/>
      <c r="I11" s="74">
        <f t="shared" ref="I11:I12" si="10">ROUNDDOWN($Y$9/1000*D11*$Y$8,0)</f>
        <v>0</v>
      </c>
      <c r="J11" s="75"/>
      <c r="K11" s="75"/>
      <c r="L11" s="76"/>
      <c r="M11" s="74">
        <f t="shared" si="8"/>
        <v>0</v>
      </c>
      <c r="N11" s="75"/>
      <c r="O11" s="75"/>
      <c r="P11" s="76"/>
      <c r="Q11" s="77">
        <f t="shared" ref="Q11:Q12" si="11">ROUNDDOWN($Y$9/1000*D11*$Y$10,0)</f>
        <v>0</v>
      </c>
      <c r="R11" s="78"/>
      <c r="S11" s="78"/>
      <c r="T11" s="79"/>
      <c r="Y11" s="37" t="s">
        <v>52</v>
      </c>
    </row>
    <row r="12" spans="1:26" ht="18.75" customHeight="1" x14ac:dyDescent="0.55000000000000004">
      <c r="B12" s="18">
        <v>9</v>
      </c>
      <c r="C12" s="22">
        <f t="shared" si="7"/>
        <v>2025</v>
      </c>
      <c r="D12" s="22">
        <f t="shared" si="9"/>
        <v>30</v>
      </c>
      <c r="E12" s="19"/>
      <c r="F12" s="19"/>
      <c r="G12" s="19"/>
      <c r="H12" s="20"/>
      <c r="I12" s="74">
        <f t="shared" si="10"/>
        <v>0</v>
      </c>
      <c r="J12" s="75"/>
      <c r="K12" s="75"/>
      <c r="L12" s="76"/>
      <c r="M12" s="74">
        <f t="shared" si="8"/>
        <v>0</v>
      </c>
      <c r="N12" s="75"/>
      <c r="O12" s="75"/>
      <c r="P12" s="76"/>
      <c r="Q12" s="77">
        <f t="shared" si="11"/>
        <v>0</v>
      </c>
      <c r="R12" s="78"/>
      <c r="S12" s="78"/>
      <c r="T12" s="79"/>
    </row>
    <row r="13" spans="1:26" ht="18.75" customHeight="1" x14ac:dyDescent="0.55000000000000004">
      <c r="B13" s="80" t="s">
        <v>12</v>
      </c>
      <c r="C13" s="81"/>
      <c r="D13" s="81"/>
      <c r="E13" s="81"/>
      <c r="F13" s="81"/>
      <c r="G13" s="81"/>
      <c r="H13" s="82"/>
      <c r="I13" s="83">
        <f>SUM(I10:L12)</f>
        <v>0</v>
      </c>
      <c r="J13" s="84"/>
      <c r="K13" s="84"/>
      <c r="L13" s="85"/>
      <c r="M13" s="83">
        <f t="shared" ref="M13" si="12">SUM(M10:P12)</f>
        <v>0</v>
      </c>
      <c r="N13" s="84"/>
      <c r="O13" s="84"/>
      <c r="P13" s="85"/>
      <c r="Q13" s="83">
        <f t="shared" ref="Q13" si="13">SUM(Q10:T12)</f>
        <v>0</v>
      </c>
      <c r="R13" s="84"/>
      <c r="S13" s="84"/>
      <c r="T13" s="85"/>
    </row>
    <row r="14" spans="1:26" ht="18.75" customHeight="1" x14ac:dyDescent="0.55000000000000004">
      <c r="B14" s="15">
        <v>10</v>
      </c>
      <c r="C14" s="21">
        <f t="shared" ref="C14:C16" si="14">$Y$7</f>
        <v>2025</v>
      </c>
      <c r="D14" s="21">
        <f>(DAY(DATE(C14,B14+1,0)))</f>
        <v>31</v>
      </c>
      <c r="E14" s="16"/>
      <c r="F14" s="16"/>
      <c r="G14" s="16"/>
      <c r="H14" s="17"/>
      <c r="I14" s="86">
        <f>ROUNDDOWN($Y$9/1000*D14*$Y$8,0)</f>
        <v>0</v>
      </c>
      <c r="J14" s="87"/>
      <c r="K14" s="87"/>
      <c r="L14" s="88"/>
      <c r="M14" s="86">
        <f t="shared" ref="M14:M16" si="15">I14-Q14</f>
        <v>0</v>
      </c>
      <c r="N14" s="87"/>
      <c r="O14" s="87"/>
      <c r="P14" s="88"/>
      <c r="Q14" s="89">
        <f>ROUNDDOWN($Y$9/1000*D14*$Y$10,0)</f>
        <v>0</v>
      </c>
      <c r="R14" s="90"/>
      <c r="S14" s="90"/>
      <c r="T14" s="91"/>
    </row>
    <row r="15" spans="1:26" ht="18.75" customHeight="1" x14ac:dyDescent="0.55000000000000004">
      <c r="B15" s="18">
        <v>11</v>
      </c>
      <c r="C15" s="22">
        <f t="shared" si="14"/>
        <v>2025</v>
      </c>
      <c r="D15" s="22">
        <f t="shared" ref="D15:D16" si="16">(DAY(DATE(C15,B15+1,0)))</f>
        <v>30</v>
      </c>
      <c r="E15" s="19"/>
      <c r="F15" s="19"/>
      <c r="G15" s="19"/>
      <c r="H15" s="20"/>
      <c r="I15" s="74">
        <f t="shared" ref="I15:I16" si="17">ROUNDDOWN($Y$9/1000*D15*$Y$8,0)</f>
        <v>0</v>
      </c>
      <c r="J15" s="75"/>
      <c r="K15" s="75"/>
      <c r="L15" s="76"/>
      <c r="M15" s="74">
        <f t="shared" si="15"/>
        <v>0</v>
      </c>
      <c r="N15" s="75"/>
      <c r="O15" s="75"/>
      <c r="P15" s="76"/>
      <c r="Q15" s="77">
        <f t="shared" ref="Q15:Q16" si="18">ROUNDDOWN($Y$9/1000*D15*$Y$10,0)</f>
        <v>0</v>
      </c>
      <c r="R15" s="78"/>
      <c r="S15" s="78"/>
      <c r="T15" s="79"/>
    </row>
    <row r="16" spans="1:26" x14ac:dyDescent="0.55000000000000004">
      <c r="B16" s="18">
        <v>12</v>
      </c>
      <c r="C16" s="22">
        <f t="shared" si="14"/>
        <v>2025</v>
      </c>
      <c r="D16" s="22">
        <f t="shared" si="16"/>
        <v>31</v>
      </c>
      <c r="E16" s="19"/>
      <c r="F16" s="19"/>
      <c r="G16" s="19"/>
      <c r="H16" s="20"/>
      <c r="I16" s="74">
        <f t="shared" si="17"/>
        <v>0</v>
      </c>
      <c r="J16" s="75"/>
      <c r="K16" s="75"/>
      <c r="L16" s="76"/>
      <c r="M16" s="74">
        <f t="shared" si="15"/>
        <v>0</v>
      </c>
      <c r="N16" s="75"/>
      <c r="O16" s="75"/>
      <c r="P16" s="76"/>
      <c r="Q16" s="77">
        <f t="shared" si="18"/>
        <v>0</v>
      </c>
      <c r="R16" s="78"/>
      <c r="S16" s="78"/>
      <c r="T16" s="79"/>
    </row>
    <row r="17" spans="2:20" x14ac:dyDescent="0.55000000000000004">
      <c r="B17" s="80" t="s">
        <v>13</v>
      </c>
      <c r="C17" s="81"/>
      <c r="D17" s="81"/>
      <c r="E17" s="81"/>
      <c r="F17" s="81"/>
      <c r="G17" s="81"/>
      <c r="H17" s="82"/>
      <c r="I17" s="83">
        <f>SUM(I14:L16)</f>
        <v>0</v>
      </c>
      <c r="J17" s="84"/>
      <c r="K17" s="84"/>
      <c r="L17" s="85"/>
      <c r="M17" s="83">
        <f t="shared" ref="M17" si="19">SUM(M14:P16)</f>
        <v>0</v>
      </c>
      <c r="N17" s="84"/>
      <c r="O17" s="84"/>
      <c r="P17" s="85"/>
      <c r="Q17" s="83">
        <f t="shared" ref="Q17" si="20">SUM(Q14:T16)</f>
        <v>0</v>
      </c>
      <c r="R17" s="84"/>
      <c r="S17" s="84"/>
      <c r="T17" s="85"/>
    </row>
    <row r="18" spans="2:20" x14ac:dyDescent="0.55000000000000004">
      <c r="B18" s="15">
        <v>1</v>
      </c>
      <c r="C18" s="21">
        <f>$Y$7+1</f>
        <v>2026</v>
      </c>
      <c r="D18" s="21">
        <f>(DAY(DATE(C18,B18+1,0)))</f>
        <v>31</v>
      </c>
      <c r="E18" s="16"/>
      <c r="F18" s="16"/>
      <c r="G18" s="16"/>
      <c r="H18" s="17"/>
      <c r="I18" s="86">
        <f>ROUNDDOWN($Y$9/1000*D18*$Y$8,0)</f>
        <v>0</v>
      </c>
      <c r="J18" s="87"/>
      <c r="K18" s="87"/>
      <c r="L18" s="88"/>
      <c r="M18" s="86">
        <f t="shared" ref="M18:M20" si="21">I18-Q18</f>
        <v>0</v>
      </c>
      <c r="N18" s="87"/>
      <c r="O18" s="87"/>
      <c r="P18" s="88"/>
      <c r="Q18" s="89">
        <f>ROUNDDOWN($Y$9/1000*D18*$Y$10,0)</f>
        <v>0</v>
      </c>
      <c r="R18" s="90"/>
      <c r="S18" s="90"/>
      <c r="T18" s="91"/>
    </row>
    <row r="19" spans="2:20" x14ac:dyDescent="0.55000000000000004">
      <c r="B19" s="18">
        <v>2</v>
      </c>
      <c r="C19" s="22">
        <f t="shared" ref="C19:C20" si="22">$Y$7+1</f>
        <v>2026</v>
      </c>
      <c r="D19" s="22">
        <f t="shared" ref="D19:D20" si="23">(DAY(DATE(C19,B19+1,0)))</f>
        <v>28</v>
      </c>
      <c r="E19" s="19"/>
      <c r="F19" s="19"/>
      <c r="G19" s="19"/>
      <c r="H19" s="20"/>
      <c r="I19" s="74">
        <f t="shared" ref="I19:I20" si="24">ROUNDDOWN($Y$9/1000*D19*$Y$8,0)</f>
        <v>0</v>
      </c>
      <c r="J19" s="75"/>
      <c r="K19" s="75"/>
      <c r="L19" s="76"/>
      <c r="M19" s="74">
        <f t="shared" si="21"/>
        <v>0</v>
      </c>
      <c r="N19" s="75"/>
      <c r="O19" s="75"/>
      <c r="P19" s="76"/>
      <c r="Q19" s="77">
        <f>ROUNDDOWN($Y$9/1000*D19*$Y$10,0)</f>
        <v>0</v>
      </c>
      <c r="R19" s="78"/>
      <c r="S19" s="78"/>
      <c r="T19" s="79"/>
    </row>
    <row r="20" spans="2:20" x14ac:dyDescent="0.55000000000000004">
      <c r="B20" s="18">
        <v>3</v>
      </c>
      <c r="C20" s="22">
        <f t="shared" si="22"/>
        <v>2026</v>
      </c>
      <c r="D20" s="22">
        <f t="shared" si="23"/>
        <v>31</v>
      </c>
      <c r="E20" s="19"/>
      <c r="F20" s="19"/>
      <c r="G20" s="19"/>
      <c r="H20" s="20"/>
      <c r="I20" s="74">
        <f t="shared" si="24"/>
        <v>0</v>
      </c>
      <c r="J20" s="75"/>
      <c r="K20" s="75"/>
      <c r="L20" s="76"/>
      <c r="M20" s="74">
        <f t="shared" si="21"/>
        <v>0</v>
      </c>
      <c r="N20" s="75"/>
      <c r="O20" s="75"/>
      <c r="P20" s="76"/>
      <c r="Q20" s="77">
        <f t="shared" ref="Q20" si="25">ROUNDDOWN($Y$9/1000*D20*$Y$10,0)</f>
        <v>0</v>
      </c>
      <c r="R20" s="78"/>
      <c r="S20" s="78"/>
      <c r="T20" s="79"/>
    </row>
    <row r="21" spans="2:20" x14ac:dyDescent="0.55000000000000004">
      <c r="B21" s="80" t="s">
        <v>14</v>
      </c>
      <c r="C21" s="81"/>
      <c r="D21" s="81"/>
      <c r="E21" s="81"/>
      <c r="F21" s="81"/>
      <c r="G21" s="81"/>
      <c r="H21" s="82"/>
      <c r="I21" s="83">
        <f>SUM(I18:L20)</f>
        <v>0</v>
      </c>
      <c r="J21" s="84"/>
      <c r="K21" s="84"/>
      <c r="L21" s="85"/>
      <c r="M21" s="83">
        <f t="shared" ref="M21" si="26">SUM(M18:P20)</f>
        <v>0</v>
      </c>
      <c r="N21" s="84"/>
      <c r="O21" s="84"/>
      <c r="P21" s="85"/>
      <c r="Q21" s="83">
        <f t="shared" ref="Q21" si="27">SUM(Q18:T20)</f>
        <v>0</v>
      </c>
      <c r="R21" s="84"/>
      <c r="S21" s="84"/>
      <c r="T21" s="85"/>
    </row>
    <row r="22" spans="2:20" x14ac:dyDescent="0.55000000000000004">
      <c r="B22" s="96" t="s">
        <v>15</v>
      </c>
      <c r="C22" s="63"/>
      <c r="D22" s="63"/>
      <c r="E22" s="63"/>
      <c r="F22" s="63"/>
      <c r="G22" s="63"/>
      <c r="H22" s="64"/>
      <c r="I22" s="62">
        <f>SUM(I21,I17,I13,I9)</f>
        <v>0</v>
      </c>
      <c r="J22" s="63"/>
      <c r="K22" s="63"/>
      <c r="L22" s="64"/>
      <c r="M22" s="62">
        <f>SUM(M21,M17,M13,M9)</f>
        <v>0</v>
      </c>
      <c r="N22" s="63"/>
      <c r="O22" s="63"/>
      <c r="P22" s="64"/>
      <c r="Q22" s="62">
        <f>SUM(Q21,Q17,Q13,Q9)</f>
        <v>0</v>
      </c>
      <c r="R22" s="63"/>
      <c r="S22" s="63"/>
      <c r="T22" s="64"/>
    </row>
    <row r="23" spans="2:20" x14ac:dyDescent="0.55000000000000004">
      <c r="B23" s="65"/>
      <c r="C23" s="66"/>
      <c r="D23" s="66"/>
      <c r="E23" s="66"/>
      <c r="F23" s="66"/>
      <c r="G23" s="66"/>
      <c r="H23" s="67"/>
      <c r="I23" s="65"/>
      <c r="J23" s="66"/>
      <c r="K23" s="66"/>
      <c r="L23" s="67"/>
      <c r="M23" s="65"/>
      <c r="N23" s="66"/>
      <c r="O23" s="66"/>
      <c r="P23" s="67"/>
      <c r="Q23" s="65"/>
      <c r="R23" s="66"/>
      <c r="S23" s="66"/>
      <c r="T23" s="67"/>
    </row>
    <row r="24" spans="2:20" x14ac:dyDescent="0.55000000000000004">
      <c r="B24" s="97" t="s">
        <v>30</v>
      </c>
      <c r="C24" s="98"/>
      <c r="D24" s="98"/>
      <c r="E24" s="98"/>
      <c r="F24" s="98"/>
      <c r="G24" s="98"/>
      <c r="H24" s="99"/>
      <c r="I24" s="62">
        <f>Y9</f>
        <v>0</v>
      </c>
      <c r="J24" s="63"/>
      <c r="K24" s="63"/>
      <c r="L24" s="64"/>
      <c r="M24" s="62">
        <f>Y9</f>
        <v>0</v>
      </c>
      <c r="N24" s="63"/>
      <c r="O24" s="63"/>
      <c r="P24" s="64"/>
      <c r="Q24" s="62">
        <f>Y9</f>
        <v>0</v>
      </c>
      <c r="R24" s="63"/>
      <c r="S24" s="63"/>
      <c r="T24" s="64"/>
    </row>
    <row r="25" spans="2:20" ht="18.75" customHeight="1" x14ac:dyDescent="0.55000000000000004">
      <c r="B25" s="100"/>
      <c r="C25" s="101"/>
      <c r="D25" s="101"/>
      <c r="E25" s="101"/>
      <c r="F25" s="101"/>
      <c r="G25" s="101"/>
      <c r="H25" s="102"/>
      <c r="I25" s="65"/>
      <c r="J25" s="66"/>
      <c r="K25" s="66"/>
      <c r="L25" s="67"/>
      <c r="M25" s="65"/>
      <c r="N25" s="66"/>
      <c r="O25" s="66"/>
      <c r="P25" s="67"/>
      <c r="Q25" s="65"/>
      <c r="R25" s="66"/>
      <c r="S25" s="66"/>
      <c r="T25" s="67"/>
    </row>
    <row r="26" spans="2:20" x14ac:dyDescent="0.55000000000000004">
      <c r="B26" s="57" t="s">
        <v>28</v>
      </c>
      <c r="C26" s="50"/>
      <c r="D26" s="50"/>
      <c r="E26" s="50"/>
      <c r="F26" s="50"/>
      <c r="G26" s="50"/>
      <c r="H26" s="58"/>
      <c r="I26" s="62">
        <f>Y8</f>
        <v>0</v>
      </c>
      <c r="J26" s="63"/>
      <c r="K26" s="63"/>
      <c r="L26" s="64"/>
      <c r="M26" s="62">
        <f>I26-Q26</f>
        <v>0</v>
      </c>
      <c r="N26" s="63"/>
      <c r="O26" s="63"/>
      <c r="P26" s="64"/>
      <c r="Q26" s="68">
        <f>Y10</f>
        <v>0</v>
      </c>
      <c r="R26" s="69"/>
      <c r="S26" s="69"/>
      <c r="T26" s="70"/>
    </row>
    <row r="27" spans="2:20" x14ac:dyDescent="0.55000000000000004">
      <c r="B27" s="59"/>
      <c r="C27" s="60"/>
      <c r="D27" s="60"/>
      <c r="E27" s="60"/>
      <c r="F27" s="60"/>
      <c r="G27" s="60"/>
      <c r="H27" s="61"/>
      <c r="I27" s="65"/>
      <c r="J27" s="66"/>
      <c r="K27" s="66"/>
      <c r="L27" s="67"/>
      <c r="M27" s="65"/>
      <c r="N27" s="66"/>
      <c r="O27" s="66"/>
      <c r="P27" s="67"/>
      <c r="Q27" s="71"/>
      <c r="R27" s="72"/>
      <c r="S27" s="72"/>
      <c r="T27" s="73"/>
    </row>
    <row r="28" spans="2:20" ht="18.75" customHeight="1" x14ac:dyDescent="0.55000000000000004">
      <c r="B28" s="92" t="s">
        <v>29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</row>
    <row r="29" spans="2:20" ht="18.75" customHeight="1" x14ac:dyDescent="0.55000000000000004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</row>
    <row r="30" spans="2:20" ht="18.75" customHeight="1" x14ac:dyDescent="0.55000000000000004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2" spans="2:20" ht="18.75" customHeight="1" x14ac:dyDescent="0.55000000000000004">
      <c r="B32" s="94" t="s">
        <v>16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</row>
    <row r="33" spans="2:20" x14ac:dyDescent="0.55000000000000004"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</row>
    <row r="34" spans="2:20" x14ac:dyDescent="0.55000000000000004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</row>
    <row r="35" spans="2:20" x14ac:dyDescent="0.55000000000000004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</row>
    <row r="36" spans="2:20" x14ac:dyDescent="0.55000000000000004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</row>
    <row r="37" spans="2:20" x14ac:dyDescent="0.55000000000000004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</row>
    <row r="38" spans="2:20" x14ac:dyDescent="0.55000000000000004">
      <c r="B38" s="6" t="s">
        <v>17</v>
      </c>
    </row>
  </sheetData>
  <mergeCells count="76">
    <mergeCell ref="B1:E1"/>
    <mergeCell ref="Q3:T3"/>
    <mergeCell ref="B4:H5"/>
    <mergeCell ref="I4:L5"/>
    <mergeCell ref="M4:P5"/>
    <mergeCell ref="Q4:T5"/>
    <mergeCell ref="I6:L6"/>
    <mergeCell ref="M6:P6"/>
    <mergeCell ref="Q6:T6"/>
    <mergeCell ref="I7:L7"/>
    <mergeCell ref="M7:P7"/>
    <mergeCell ref="Q7:T7"/>
    <mergeCell ref="W7:W9"/>
    <mergeCell ref="I8:L8"/>
    <mergeCell ref="M8:P8"/>
    <mergeCell ref="Q8:T8"/>
    <mergeCell ref="B9:H9"/>
    <mergeCell ref="I9:L9"/>
    <mergeCell ref="M9:P9"/>
    <mergeCell ref="Q9:T9"/>
    <mergeCell ref="I10:L10"/>
    <mergeCell ref="M10:P10"/>
    <mergeCell ref="Q10:T10"/>
    <mergeCell ref="I11:L11"/>
    <mergeCell ref="M11:P11"/>
    <mergeCell ref="Q11:T11"/>
    <mergeCell ref="I12:L12"/>
    <mergeCell ref="M12:P12"/>
    <mergeCell ref="Q12:T12"/>
    <mergeCell ref="B13:H13"/>
    <mergeCell ref="I13:L13"/>
    <mergeCell ref="M13:P13"/>
    <mergeCell ref="Q13:T13"/>
    <mergeCell ref="B17:H17"/>
    <mergeCell ref="I17:L17"/>
    <mergeCell ref="M17:P17"/>
    <mergeCell ref="Q17:T17"/>
    <mergeCell ref="I14:L14"/>
    <mergeCell ref="M14:P14"/>
    <mergeCell ref="Q14:T14"/>
    <mergeCell ref="I15:L15"/>
    <mergeCell ref="M15:P15"/>
    <mergeCell ref="Q15:T15"/>
    <mergeCell ref="I19:L19"/>
    <mergeCell ref="M19:P19"/>
    <mergeCell ref="Q19:T19"/>
    <mergeCell ref="I16:L16"/>
    <mergeCell ref="M16:P16"/>
    <mergeCell ref="Q16:T16"/>
    <mergeCell ref="B28:T29"/>
    <mergeCell ref="B32:B37"/>
    <mergeCell ref="C32:T37"/>
    <mergeCell ref="B22:H23"/>
    <mergeCell ref="I22:L23"/>
    <mergeCell ref="M22:P23"/>
    <mergeCell ref="Q22:T23"/>
    <mergeCell ref="B24:H25"/>
    <mergeCell ref="I24:L25"/>
    <mergeCell ref="M24:P25"/>
    <mergeCell ref="Q24:T25"/>
    <mergeCell ref="W2:Z3"/>
    <mergeCell ref="W6:X6"/>
    <mergeCell ref="B26:H27"/>
    <mergeCell ref="I26:L27"/>
    <mergeCell ref="M26:P27"/>
    <mergeCell ref="Q26:T27"/>
    <mergeCell ref="I20:L20"/>
    <mergeCell ref="M20:P20"/>
    <mergeCell ref="Q20:T20"/>
    <mergeCell ref="B21:H21"/>
    <mergeCell ref="I21:L21"/>
    <mergeCell ref="M21:P21"/>
    <mergeCell ref="Q21:T21"/>
    <mergeCell ref="I18:L18"/>
    <mergeCell ref="M18:P18"/>
    <mergeCell ref="Q18:T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細則5</vt:lpstr>
      <vt:lpstr>別表(期初被災用)</vt:lpstr>
      <vt:lpstr>'別表(期初被災用)'!_Hlk129595485</vt:lpstr>
      <vt:lpstr>細則5!Print_Area</vt:lpstr>
      <vt:lpstr>'別表(期初被災用)'!Print_Area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志村 洸平(SHIMURA Kouhei)</dc:creator>
  <cp:lastModifiedBy>金沢 真紀子</cp:lastModifiedBy>
  <cp:lastPrinted>2025-01-23T04:38:25Z</cp:lastPrinted>
  <dcterms:created xsi:type="dcterms:W3CDTF">2015-06-05T18:17:20Z</dcterms:created>
  <dcterms:modified xsi:type="dcterms:W3CDTF">2025-01-24T00:49:24Z</dcterms:modified>
</cp:coreProperties>
</file>